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<sst xmlns="http://schemas.openxmlformats.org/spreadsheetml/2006/main" count="331" uniqueCount="95">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</sst>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12">
      <selection activeCell="I117" sqref="I117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22163.631029999997</v>
      </c>
      <c r="G14" s="23">
        <f>G17</f>
        <v>4246.25714</v>
      </c>
      <c r="H14" s="23">
        <f>H17</f>
        <v>3774.5871800000004</v>
      </c>
      <c r="I14" s="23">
        <f>I17</f>
        <v>4757.94071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22163.631029999997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4757.94071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9836.489599999999</v>
      </c>
      <c r="G19" s="30">
        <f>SUM(G20:G23)</f>
        <v>1264.8388</v>
      </c>
      <c r="H19" s="30">
        <f>SUM(H20:H23)</f>
        <v>1383.1288</v>
      </c>
      <c r="I19" s="30">
        <f>SUM(I20:I23)</f>
        <v>1848.923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9836.489599999999</v>
      </c>
      <c r="G22" s="31">
        <v>1264.8388</v>
      </c>
      <c r="H22" s="31">
        <f>1629.409-14.0032-232.277</f>
        <v>1383.1288</v>
      </c>
      <c r="I22" s="31">
        <f>1848.923</f>
        <v>1848.923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349.63558</v>
      </c>
      <c r="G59" s="30">
        <f>SUM(G60:G63)</f>
        <v>70.40244</v>
      </c>
      <c r="H59" s="30">
        <f>SUM(H60:H63)</f>
        <v>46.65019000000001</v>
      </c>
      <c r="I59" s="30">
        <f>SUM(I60:I63)</f>
        <v>53.29995000000001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349.63558</v>
      </c>
      <c r="G62" s="31">
        <v>70.40244</v>
      </c>
      <c r="H62" s="31">
        <f>114.406-1.104-66.65181</f>
        <v>46.65019000000001</v>
      </c>
      <c r="I62" s="31">
        <f>3.944+80.075-30.71905</f>
        <v>53.29995000000001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757.1264799999999</v>
      </c>
      <c r="G64" s="30">
        <f>SUM(G65:G68)</f>
        <v>154.373</v>
      </c>
      <c r="H64" s="30">
        <f>SUM(H65:H68)</f>
        <v>151.63448000000002</v>
      </c>
      <c r="I64" s="30">
        <f>SUM(I65:I68)</f>
        <v>145.673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757.1264799999999</v>
      </c>
      <c r="G67" s="31">
        <v>154.373</v>
      </c>
      <c r="H67" s="31">
        <f>153.323-0.08852-1.6</f>
        <v>151.63448000000002</v>
      </c>
      <c r="I67" s="31">
        <f>0.173+152.55-7.05</f>
        <v>145.673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218.64004</v>
      </c>
      <c r="G69" s="30">
        <f>SUM(G70:G73)</f>
        <v>21.86404</v>
      </c>
      <c r="H69" s="30">
        <f>SUM(H70:H73)</f>
        <v>0</v>
      </c>
      <c r="I69" s="30">
        <f>SUM(I70:I73)</f>
        <v>65.592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218.64004</v>
      </c>
      <c r="G72" s="31">
        <v>21.86404</v>
      </c>
      <c r="H72" s="31">
        <f>185.844-15-170.844</f>
        <v>0</v>
      </c>
      <c r="I72" s="31">
        <v>65.592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980.6014</v>
      </c>
      <c r="G74" s="35">
        <f>G77</f>
        <v>193.7244</v>
      </c>
      <c r="H74" s="36">
        <f>H77</f>
        <v>196.67199999999997</v>
      </c>
      <c r="I74" s="36">
        <f>I77</f>
        <v>196.735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980.6014</v>
      </c>
      <c r="G77" s="37">
        <v>193.7244</v>
      </c>
      <c r="H77" s="37">
        <f>264.698-68.026</f>
        <v>196.67199999999997</v>
      </c>
      <c r="I77" s="37">
        <v>196.735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4578.39476</v>
      </c>
      <c r="G89" s="38">
        <f>G90+G91+G92+G93</f>
        <v>961.14259</v>
      </c>
      <c r="H89" s="38">
        <f>H90+H91+H92+H93</f>
        <v>870.65637</v>
      </c>
      <c r="I89" s="38">
        <f>I90+I91+I92+I93</f>
        <v>1017.1178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4578.39476</v>
      </c>
      <c r="G92" s="31">
        <v>961.14259</v>
      </c>
      <c r="H92" s="31">
        <f>914.601-43.94463</f>
        <v>870.65637</v>
      </c>
      <c r="I92" s="31">
        <f>864.739+152.3788</f>
        <v>1017.1178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2025723.4618499996</v>
      </c>
      <c r="G119" s="30">
        <f>SUM(G120:G123)</f>
        <v>420828.63894</v>
      </c>
      <c r="H119" s="30">
        <f>SUM(H120:H123)</f>
        <v>456639.85046</v>
      </c>
      <c r="I119" s="30">
        <f>SUM(I120:I123)</f>
        <v>484839.4540699999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1850084.4268699996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429437.55834999995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133194.289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26639.708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116162.07843999998</v>
      </c>
      <c r="G129" s="30">
        <f>SUM(G130:G133)</f>
        <v>22651.55</v>
      </c>
      <c r="H129" s="30">
        <f>SUM(H130:H133)</f>
        <v>22927.414090000002</v>
      </c>
      <c r="I129" s="30">
        <f>SUM(I130:I133)</f>
        <v>23467.75435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116162.07843999998</v>
      </c>
      <c r="G131" s="31">
        <v>22651.55</v>
      </c>
      <c r="H131" s="31">
        <f>22841.51409+85.9</f>
        <v>22927.414090000002</v>
      </c>
      <c r="I131" s="31">
        <f>18041.956+51.5+5464.224+144+165.97323-399.89888</f>
        <v>23467.75435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17032.21056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3171.9536500000004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16750.59956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</f>
        <v>3163.69365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799870.0758700001</v>
      </c>
      <c r="G144" s="30">
        <f>SUM(G145:G148)</f>
        <v>156947.77687</v>
      </c>
      <c r="H144" s="30">
        <f>SUM(H145:H148)</f>
        <v>173533.683</v>
      </c>
      <c r="I144" s="30">
        <f>SUM(I145:I148)</f>
        <v>180651.24599999998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799870.0758700001</v>
      </c>
      <c r="G146" s="31">
        <v>156947.77687</v>
      </c>
      <c r="H146" s="31">
        <f>139842.068+34496.83-805.215</f>
        <v>173533.683</v>
      </c>
      <c r="I146" s="31">
        <f>144368.685-3330.51+22785.525+16827.546</f>
        <v>180651.24599999998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640998.86552</v>
      </c>
      <c r="G164" s="30">
        <f>SUM(G165:G168)</f>
        <v>102312.881</v>
      </c>
      <c r="H164" s="30">
        <f>SUM(H165:H168)</f>
        <v>126439</v>
      </c>
      <c r="I164" s="30">
        <f>SUM(I165:I168)</f>
        <v>137983.49482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640998.86552</v>
      </c>
      <c r="G166" s="31">
        <v>102312.881</v>
      </c>
      <c r="H166" s="31">
        <f>126439</f>
        <v>126439</v>
      </c>
      <c r="I166" s="31">
        <f>137983.49482</f>
        <v>137983.49482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2058055.75548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492022.96138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1850084.42687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429437.55834999995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32613.90463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7191.767310000001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2023-11-09T06:50:22Z</dcterms:modified>
  <cp:category/>
  <cp:version/>
  <cp:contentType/>
  <cp:contentStatus/>
  <cp:revision>511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